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<sst xmlns="http://schemas.openxmlformats.org/spreadsheetml/2006/main" count="54" uniqueCount="53">
  <si>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</si>
  <si>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</si>
  <si>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</si>
  <si>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</si>
  <si>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</si>
  <si>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</si>
  <si>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</si>
  <si>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</si>
  <si>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</si>
  <si>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</si>
  <si>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</si>
  <si>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</si>
  <si>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</si>
  <si>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</si>
  <si>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</si>
  <si>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</si>
  <si>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</si>
  <si>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</si>
  <si>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</si>
  <si>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</si>
  <si>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</si>
  <si>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</si>
  <si>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</si>
  <si>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</si>
  <si>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</si>
  <si>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</si>
  <si>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</si>
  <si>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</si>
  <si>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</si>
  <si>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</si>
  <si>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</si>
  <si>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</si>
  <si>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</si>
  <si>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</si>
  <si>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</si>
  <si>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</si>
  <si>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</si>
  <si>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</si>
  <si>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</si>
  <si>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</si>
  <si>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</si>
  <si>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</si>
  <si>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</si>
  <si>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</si>
  <si>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</si>
  <si>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</si>
  <si>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Stolac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</si>
  <si>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</si>
  <si>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</si>
  <si>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</si>
  <si>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Mostar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</si>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</sst>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7"/>
  <sheetViews>
    <sheetView tabSelected="1" workbookViewId="0" topLeftCell="A32">
      <selection activeCell="A48" sqref="A48:L5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47</v>
      </c>
      <c r="K5" s="5"/>
      <c r="L5" s="7" t="s">
        <v>48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41</v>
      </c>
      <c r="C8" s="12">
        <v>62</v>
      </c>
      <c r="D8" s="12">
        <v>82</v>
      </c>
      <c r="E8" s="12">
        <v>63</v>
      </c>
      <c r="F8" s="12">
        <v>27</v>
      </c>
      <c r="G8" s="12">
        <f>PRODUCT(F8,2)</f>
        <v>54</v>
      </c>
      <c r="H8" s="12">
        <f aca="true" t="shared" si="0" ref="H8:H21">AVERAGE(B8,C8,D8,E8,G8)</f>
        <v>60.4</v>
      </c>
      <c r="I8" s="12">
        <f aca="true" t="shared" si="1" ref="I8:I21">AVERAGE(E8,G8)</f>
        <v>58.5</v>
      </c>
      <c r="J8" s="12">
        <v>220</v>
      </c>
      <c r="K8" s="12">
        <f>POWER(J8,-1)</f>
        <v>0.004545454545454545</v>
      </c>
      <c r="L8" s="13">
        <f>PRODUCT(I8,K8)</f>
        <v>0.2659090909090909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10</v>
      </c>
      <c r="C9" s="12">
        <v>12</v>
      </c>
      <c r="D9" s="12">
        <v>14</v>
      </c>
      <c r="E9" s="12">
        <v>30</v>
      </c>
      <c r="F9" s="12">
        <v>8</v>
      </c>
      <c r="G9" s="12">
        <f aca="true" t="shared" si="2" ref="G9:G41">PRODUCT(F9,2)</f>
        <v>16</v>
      </c>
      <c r="H9" s="12">
        <f t="shared" si="0"/>
        <v>16.4</v>
      </c>
      <c r="I9" s="12">
        <f t="shared" si="1"/>
        <v>23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</v>
      </c>
      <c r="C10" s="12">
        <v>1</v>
      </c>
      <c r="D10" s="12">
        <v>2</v>
      </c>
      <c r="E10" s="12">
        <v>1</v>
      </c>
      <c r="F10" s="12">
        <v>0</v>
      </c>
      <c r="G10" s="12">
        <f t="shared" si="2"/>
        <v>0</v>
      </c>
      <c r="H10" s="12">
        <f t="shared" si="0"/>
        <v>1</v>
      </c>
      <c r="I10" s="12">
        <f t="shared" si="1"/>
        <v>0.5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0.0022727272727272726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0</v>
      </c>
      <c r="C11" s="12">
        <v>0</v>
      </c>
      <c r="D11" s="12">
        <v>6</v>
      </c>
      <c r="E11" s="12">
        <v>8</v>
      </c>
      <c r="F11" s="12">
        <v>13</v>
      </c>
      <c r="G11" s="12">
        <f t="shared" si="2"/>
        <v>26</v>
      </c>
      <c r="H11" s="12">
        <f t="shared" si="0"/>
        <v>8</v>
      </c>
      <c r="I11" s="12">
        <f t="shared" si="1"/>
        <v>17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74</v>
      </c>
      <c r="C12" s="12">
        <v>252</v>
      </c>
      <c r="D12" s="12">
        <v>398</v>
      </c>
      <c r="E12" s="12">
        <v>613</v>
      </c>
      <c r="F12" s="12">
        <v>232</v>
      </c>
      <c r="G12" s="12">
        <f t="shared" si="2"/>
        <v>464</v>
      </c>
      <c r="H12" s="12">
        <f t="shared" si="0"/>
        <v>360.2</v>
      </c>
      <c r="I12" s="12">
        <f t="shared" si="1"/>
        <v>538.5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136</v>
      </c>
      <c r="C13" s="12">
        <v>84</v>
      </c>
      <c r="D13" s="12">
        <v>120</v>
      </c>
      <c r="E13" s="12">
        <v>93</v>
      </c>
      <c r="F13" s="12">
        <v>25</v>
      </c>
      <c r="G13" s="12">
        <f t="shared" si="2"/>
        <v>50</v>
      </c>
      <c r="H13" s="12">
        <f t="shared" si="0"/>
        <v>96.6</v>
      </c>
      <c r="I13" s="12">
        <f t="shared" si="1"/>
        <v>71.5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240</v>
      </c>
      <c r="C14" s="12">
        <v>93</v>
      </c>
      <c r="D14" s="12">
        <v>86</v>
      </c>
      <c r="E14" s="12">
        <v>85</v>
      </c>
      <c r="F14" s="12">
        <v>45</v>
      </c>
      <c r="G14" s="12">
        <f t="shared" si="2"/>
        <v>90</v>
      </c>
      <c r="H14" s="12">
        <f t="shared" si="0"/>
        <v>118.8</v>
      </c>
      <c r="I14" s="12">
        <f t="shared" si="1"/>
        <v>87.5</v>
      </c>
      <c r="J14" s="12">
        <v>300</v>
      </c>
      <c r="K14" s="12">
        <f t="shared" si="3"/>
        <v>0.0033333333333333335</v>
      </c>
      <c r="L14" s="13">
        <f t="shared" si="4"/>
        <v>0.2916666666666667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4</v>
      </c>
      <c r="C15" s="12">
        <v>26</v>
      </c>
      <c r="D15" s="12">
        <v>12</v>
      </c>
      <c r="E15" s="12">
        <v>11</v>
      </c>
      <c r="F15" s="12">
        <v>7</v>
      </c>
      <c r="G15" s="12">
        <f t="shared" si="2"/>
        <v>14</v>
      </c>
      <c r="H15" s="12">
        <f t="shared" si="0"/>
        <v>13.4</v>
      </c>
      <c r="I15" s="12">
        <f t="shared" si="1"/>
        <v>12.5</v>
      </c>
      <c r="J15" s="12">
        <v>300</v>
      </c>
      <c r="K15" s="12">
        <f t="shared" si="3"/>
        <v>0.0033333333333333335</v>
      </c>
      <c r="L15" s="13">
        <f t="shared" si="4"/>
        <v>0.04166666666666667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>
        <v>3</v>
      </c>
      <c r="D16" s="12">
        <v>6</v>
      </c>
      <c r="E16" s="12">
        <v>6</v>
      </c>
      <c r="F16" s="12">
        <v>3</v>
      </c>
      <c r="G16" s="12">
        <f t="shared" si="2"/>
        <v>6</v>
      </c>
      <c r="H16" s="12">
        <f t="shared" si="0"/>
        <v>4.4</v>
      </c>
      <c r="I16" s="12">
        <f t="shared" si="1"/>
        <v>6</v>
      </c>
      <c r="J16" s="12">
        <v>600</v>
      </c>
      <c r="K16" s="12">
        <f t="shared" si="3"/>
        <v>0.0016666666666666668</v>
      </c>
      <c r="L16" s="13">
        <f t="shared" si="4"/>
        <v>0.01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0</v>
      </c>
      <c r="C17" s="12">
        <v>37</v>
      </c>
      <c r="D17" s="12">
        <v>2</v>
      </c>
      <c r="E17" s="12">
        <v>5</v>
      </c>
      <c r="F17" s="12">
        <v>1</v>
      </c>
      <c r="G17" s="12">
        <f t="shared" si="2"/>
        <v>2</v>
      </c>
      <c r="H17" s="12">
        <f t="shared" si="0"/>
        <v>9.2</v>
      </c>
      <c r="I17" s="12">
        <f t="shared" si="1"/>
        <v>3.5</v>
      </c>
      <c r="J17" s="12">
        <v>600</v>
      </c>
      <c r="K17" s="12">
        <f t="shared" si="3"/>
        <v>0.0016666666666666668</v>
      </c>
      <c r="L17" s="13">
        <f t="shared" si="4"/>
        <v>0.005833333333333334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63</v>
      </c>
      <c r="C18" s="12">
        <v>79</v>
      </c>
      <c r="D18" s="12">
        <v>113</v>
      </c>
      <c r="E18" s="12">
        <v>158</v>
      </c>
      <c r="F18" s="12">
        <v>71</v>
      </c>
      <c r="G18" s="12">
        <f t="shared" si="2"/>
        <v>142</v>
      </c>
      <c r="H18" s="12">
        <f t="shared" si="0"/>
        <v>111</v>
      </c>
      <c r="I18" s="12">
        <f t="shared" si="1"/>
        <v>150</v>
      </c>
      <c r="J18" s="14">
        <v>750</v>
      </c>
      <c r="K18" s="12">
        <f t="shared" si="3"/>
        <v>0.0013333333333333333</v>
      </c>
      <c r="L18" s="13">
        <f t="shared" si="4"/>
        <v>0.19999999999999998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</v>
      </c>
      <c r="C19" s="12">
        <v>0</v>
      </c>
      <c r="D19" s="12">
        <v>5</v>
      </c>
      <c r="E19" s="12">
        <v>4</v>
      </c>
      <c r="F19" s="12">
        <v>1</v>
      </c>
      <c r="G19" s="12">
        <f t="shared" si="2"/>
        <v>2</v>
      </c>
      <c r="H19" s="12">
        <f t="shared" si="0"/>
        <v>2.4</v>
      </c>
      <c r="I19" s="12">
        <f t="shared" si="1"/>
        <v>3</v>
      </c>
      <c r="J19" s="14">
        <v>300</v>
      </c>
      <c r="K19" s="12">
        <f t="shared" si="3"/>
        <v>0.0033333333333333335</v>
      </c>
      <c r="L19" s="13">
        <f t="shared" si="4"/>
        <v>0.01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36</v>
      </c>
      <c r="C20" s="12">
        <v>40</v>
      </c>
      <c r="D20" s="12">
        <v>41</v>
      </c>
      <c r="E20" s="12">
        <v>74</v>
      </c>
      <c r="F20" s="12">
        <v>24</v>
      </c>
      <c r="G20" s="12">
        <f t="shared" si="2"/>
        <v>48</v>
      </c>
      <c r="H20" s="12">
        <f t="shared" si="0"/>
        <v>47.8</v>
      </c>
      <c r="I20" s="12">
        <f t="shared" si="1"/>
        <v>61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0</v>
      </c>
      <c r="C21" s="12">
        <v>0</v>
      </c>
      <c r="D21" s="12">
        <v>1</v>
      </c>
      <c r="E21" s="12">
        <v>0</v>
      </c>
      <c r="F21" s="12">
        <v>0</v>
      </c>
      <c r="G21" s="12">
        <f t="shared" si="2"/>
        <v>0</v>
      </c>
      <c r="H21" s="12">
        <f t="shared" si="0"/>
        <v>0.2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>AVERAGE(B22,C22,D22,E22,G22)</f>
        <v>0</v>
      </c>
      <c r="I22" s="12">
        <f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18</v>
      </c>
      <c r="C23" s="12">
        <v>47</v>
      </c>
      <c r="D23" s="12">
        <v>149</v>
      </c>
      <c r="E23" s="12">
        <v>220</v>
      </c>
      <c r="F23" s="12">
        <v>180</v>
      </c>
      <c r="G23" s="12">
        <f t="shared" si="2"/>
        <v>360</v>
      </c>
      <c r="H23" s="12">
        <f aca="true" t="shared" si="5" ref="H23:H41">AVERAGE(B23,C23,D23,E23,G23)</f>
        <v>158.8</v>
      </c>
      <c r="I23" s="12">
        <f aca="true" t="shared" si="6" ref="I23:I41">AVERAGE(E23,G23)</f>
        <v>290</v>
      </c>
      <c r="J23" s="14">
        <v>3300</v>
      </c>
      <c r="K23" s="12">
        <f t="shared" si="3"/>
        <v>0.00030303030303030303</v>
      </c>
      <c r="L23" s="13">
        <f t="shared" si="4"/>
        <v>0.08787878787878788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42</v>
      </c>
      <c r="C27" s="12">
        <v>13</v>
      </c>
      <c r="D27" s="12">
        <v>50</v>
      </c>
      <c r="E27" s="12">
        <v>64</v>
      </c>
      <c r="F27" s="12">
        <v>17</v>
      </c>
      <c r="G27" s="12">
        <f t="shared" si="2"/>
        <v>34</v>
      </c>
      <c r="H27" s="12">
        <f t="shared" si="5"/>
        <v>40.6</v>
      </c>
      <c r="I27" s="12">
        <f t="shared" si="6"/>
        <v>49</v>
      </c>
      <c r="J27" s="14">
        <v>5500</v>
      </c>
      <c r="K27" s="12">
        <f t="shared" si="3"/>
        <v>0.0001818181818181818</v>
      </c>
      <c r="L27" s="13">
        <f t="shared" si="4"/>
        <v>0.008909090909090908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1</v>
      </c>
      <c r="G31" s="12">
        <f t="shared" si="2"/>
        <v>2</v>
      </c>
      <c r="H31" s="12">
        <f t="shared" si="5"/>
        <v>2</v>
      </c>
      <c r="I31" s="12">
        <f t="shared" si="6"/>
        <v>2</v>
      </c>
      <c r="J31" s="14">
        <v>900</v>
      </c>
      <c r="K31" s="12">
        <f t="shared" si="3"/>
        <v>0.0011111111111111111</v>
      </c>
      <c r="L31" s="13">
        <f t="shared" si="4"/>
        <v>0.0022222222222222222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0</v>
      </c>
      <c r="D32" s="12">
        <v>60</v>
      </c>
      <c r="E32" s="12">
        <v>258</v>
      </c>
      <c r="F32" s="12">
        <v>83</v>
      </c>
      <c r="G32" s="12">
        <f t="shared" si="2"/>
        <v>166</v>
      </c>
      <c r="H32" s="12">
        <f t="shared" si="5"/>
        <v>96.8</v>
      </c>
      <c r="I32" s="12">
        <f t="shared" si="6"/>
        <v>212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</v>
      </c>
      <c r="C34" s="12">
        <v>7</v>
      </c>
      <c r="D34" s="12">
        <v>3</v>
      </c>
      <c r="E34" s="12">
        <v>7</v>
      </c>
      <c r="F34" s="12">
        <v>7</v>
      </c>
      <c r="G34" s="12">
        <f t="shared" si="2"/>
        <v>14</v>
      </c>
      <c r="H34" s="12">
        <f t="shared" si="5"/>
        <v>6.4</v>
      </c>
      <c r="I34" s="12">
        <f t="shared" si="6"/>
        <v>10.5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0</v>
      </c>
      <c r="C35" s="12">
        <v>2</v>
      </c>
      <c r="D35" s="12">
        <v>5</v>
      </c>
      <c r="E35" s="12">
        <v>0</v>
      </c>
      <c r="F35" s="12">
        <v>0</v>
      </c>
      <c r="G35" s="12">
        <f t="shared" si="2"/>
        <v>0</v>
      </c>
      <c r="H35" s="12">
        <f t="shared" si="5"/>
        <v>1.4</v>
      </c>
      <c r="I35" s="12">
        <f t="shared" si="6"/>
        <v>0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</v>
      </c>
      <c r="C36" s="12">
        <v>0</v>
      </c>
      <c r="D36" s="12">
        <v>0</v>
      </c>
      <c r="E36" s="12">
        <v>0</v>
      </c>
      <c r="F36" s="12">
        <v>0</v>
      </c>
      <c r="G36" s="12">
        <f t="shared" si="2"/>
        <v>0</v>
      </c>
      <c r="H36" s="12">
        <f t="shared" si="5"/>
        <v>0.2</v>
      </c>
      <c r="I36" s="12">
        <f t="shared" si="6"/>
        <v>0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156</v>
      </c>
      <c r="C37" s="12">
        <v>122</v>
      </c>
      <c r="D37" s="12">
        <v>393</v>
      </c>
      <c r="E37" s="12">
        <v>516</v>
      </c>
      <c r="F37" s="12">
        <v>188</v>
      </c>
      <c r="G37" s="12">
        <f t="shared" si="2"/>
        <v>376</v>
      </c>
      <c r="H37" s="12">
        <f t="shared" si="5"/>
        <v>312.6</v>
      </c>
      <c r="I37" s="12">
        <f t="shared" si="6"/>
        <v>446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318</v>
      </c>
      <c r="C38" s="12">
        <v>239</v>
      </c>
      <c r="D38" s="12">
        <v>443</v>
      </c>
      <c r="E38" s="12">
        <v>481</v>
      </c>
      <c r="F38" s="12">
        <v>112</v>
      </c>
      <c r="G38" s="12">
        <f t="shared" si="2"/>
        <v>224</v>
      </c>
      <c r="H38" s="12">
        <f t="shared" si="5"/>
        <v>341</v>
      </c>
      <c r="I38" s="12">
        <f t="shared" si="6"/>
        <v>352.5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139</v>
      </c>
      <c r="C39" s="12">
        <v>221</v>
      </c>
      <c r="D39" s="12">
        <v>228</v>
      </c>
      <c r="E39" s="12">
        <v>208</v>
      </c>
      <c r="F39" s="12">
        <v>99</v>
      </c>
      <c r="G39" s="12">
        <f t="shared" si="2"/>
        <v>198</v>
      </c>
      <c r="H39" s="12">
        <f t="shared" si="5"/>
        <v>198.8</v>
      </c>
      <c r="I39" s="12">
        <f t="shared" si="6"/>
        <v>203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1149</v>
      </c>
      <c r="C40" s="12">
        <v>967</v>
      </c>
      <c r="D40" s="12">
        <v>1120</v>
      </c>
      <c r="E40" s="12">
        <v>1357</v>
      </c>
      <c r="F40" s="12">
        <v>677</v>
      </c>
      <c r="G40" s="12">
        <f t="shared" si="2"/>
        <v>1354</v>
      </c>
      <c r="H40" s="12">
        <f t="shared" si="5"/>
        <v>1189.4</v>
      </c>
      <c r="I40" s="12">
        <f t="shared" si="6"/>
        <v>1355.5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0</v>
      </c>
      <c r="C41" s="12">
        <v>0</v>
      </c>
      <c r="D41" s="12">
        <v>0</v>
      </c>
      <c r="E41" s="12">
        <v>154</v>
      </c>
      <c r="F41" s="12">
        <v>98</v>
      </c>
      <c r="G41" s="12">
        <f t="shared" si="2"/>
        <v>196</v>
      </c>
      <c r="H41" s="12">
        <f t="shared" si="5"/>
        <v>70</v>
      </c>
      <c r="I41" s="12">
        <f t="shared" si="6"/>
        <v>175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0.9263585858585858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40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-0.04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SUM(L39:L50)</f>
        <v>0.8863585858585857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